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2247A19B-3013-4895-B1BE-BC873EB50077}" xr6:coauthVersionLast="47" xr6:coauthVersionMax="47" xr10:uidLastSave="{00000000-0000-0000-0000-000000000000}"/>
  <bookViews>
    <workbookView xWindow="-120" yWindow="-120" windowWidth="29040" windowHeight="15840" tabRatio="500" activeTab="1" xr2:uid="{00000000-000D-0000-FFFF-FFFF00000000}"/>
  </bookViews>
  <sheets>
    <sheet name="PIIL RI-X 2024" sheetId="1" r:id="rId1"/>
    <sheet name="PIIL RI-Q 2024" sheetId="2" r:id="rId2"/>
  </sheets>
  <definedNames>
    <definedName name="_xlnm.Print_Area" localSheetId="1">'PIIL RI-Q 2024'!$B$3:$M$45</definedName>
    <definedName name="_xlnm.Print_Area" localSheetId="0">'PIIL RI-X 2024'!$B$3:$M$41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44" i="2" l="1"/>
  <c r="L43" i="2"/>
  <c r="L42" i="2"/>
  <c r="K40" i="2"/>
  <c r="K38" i="2"/>
  <c r="K36" i="2"/>
  <c r="K34" i="2"/>
  <c r="L33" i="2"/>
  <c r="K32" i="2"/>
  <c r="K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32" i="1"/>
  <c r="L31" i="1"/>
  <c r="L30" i="1"/>
  <c r="L25" i="1"/>
  <c r="L24" i="1"/>
  <c r="L23" i="1"/>
  <c r="L22" i="1"/>
  <c r="L21" i="1"/>
  <c r="L20" i="1"/>
  <c r="L14" i="1"/>
  <c r="L13" i="1"/>
  <c r="L12" i="1"/>
  <c r="L9" i="1"/>
  <c r="L8" i="1"/>
  <c r="L34" i="1" s="1"/>
</calcChain>
</file>

<file path=xl/sharedStrings.xml><?xml version="1.0" encoding="utf-8"?>
<sst xmlns="http://schemas.openxmlformats.org/spreadsheetml/2006/main" count="488" uniqueCount="164">
  <si>
    <t>Physical Inventory Item List</t>
  </si>
  <si>
    <t>MBA : RI-X</t>
  </si>
  <si>
    <t>Line No.</t>
  </si>
  <si>
    <t>KMP</t>
  </si>
  <si>
    <t>TAG No.</t>
  </si>
  <si>
    <t>BATCH</t>
  </si>
  <si>
    <t>ITEM(s)</t>
  </si>
  <si>
    <t>MDC</t>
  </si>
  <si>
    <t>LOCATION</t>
  </si>
  <si>
    <t>Element Weight 
(kg/g)</t>
  </si>
  <si>
    <t>ELEMENT CODE</t>
  </si>
  <si>
    <t>% U-235</t>
  </si>
  <si>
    <t>Isotope Weight (g)</t>
  </si>
  <si>
    <t>REMARKS</t>
  </si>
  <si>
    <t>A</t>
  </si>
  <si>
    <t>EA001</t>
  </si>
  <si>
    <t>UM051001</t>
  </si>
  <si>
    <t>ODGB</t>
  </si>
  <si>
    <t>R17</t>
  </si>
  <si>
    <t>E</t>
  </si>
  <si>
    <t>Scrap</t>
  </si>
  <si>
    <t>EA002</t>
  </si>
  <si>
    <t>U2072002</t>
  </si>
  <si>
    <t>GQGB</t>
  </si>
  <si>
    <t>Powder</t>
  </si>
  <si>
    <t>NA001</t>
  </si>
  <si>
    <t>U1998CMC</t>
  </si>
  <si>
    <t>GTGB</t>
  </si>
  <si>
    <t>N</t>
  </si>
  <si>
    <t>DA001</t>
  </si>
  <si>
    <t>U3B3115</t>
  </si>
  <si>
    <t>D</t>
  </si>
  <si>
    <t>B</t>
  </si>
  <si>
    <t>EB001</t>
  </si>
  <si>
    <t>UAL051001</t>
  </si>
  <si>
    <t>O3EB</t>
  </si>
  <si>
    <t>R18</t>
  </si>
  <si>
    <t>EB002</t>
  </si>
  <si>
    <t>UMMO0510</t>
  </si>
  <si>
    <t>O2AB</t>
  </si>
  <si>
    <t>EB003</t>
  </si>
  <si>
    <t>ODEB</t>
  </si>
  <si>
    <t>NB001</t>
  </si>
  <si>
    <t>GTEB</t>
  </si>
  <si>
    <t>NB002</t>
  </si>
  <si>
    <t>U398CMC</t>
  </si>
  <si>
    <t>GQEB</t>
  </si>
  <si>
    <t>NB003</t>
  </si>
  <si>
    <t>UDU98CM</t>
  </si>
  <si>
    <t>GKAB</t>
  </si>
  <si>
    <t>NB004</t>
  </si>
  <si>
    <t>NKAB</t>
  </si>
  <si>
    <t>Liquid</t>
  </si>
  <si>
    <t>DB001</t>
  </si>
  <si>
    <t>GTAB</t>
  </si>
  <si>
    <t>C</t>
  </si>
  <si>
    <t>EC001</t>
  </si>
  <si>
    <t>O3AB</t>
  </si>
  <si>
    <t>R20</t>
  </si>
  <si>
    <t>EC002</t>
  </si>
  <si>
    <t>UAL051002</t>
  </si>
  <si>
    <t>Metal Powder</t>
  </si>
  <si>
    <t>EC003</t>
  </si>
  <si>
    <t>EC004</t>
  </si>
  <si>
    <t>GQAB</t>
  </si>
  <si>
    <t>EC005</t>
  </si>
  <si>
    <t>HQ7B</t>
  </si>
  <si>
    <t>Green Pellet</t>
  </si>
  <si>
    <t>EC006</t>
  </si>
  <si>
    <t>JQ7B</t>
  </si>
  <si>
    <t>Sintered Pellet</t>
  </si>
  <si>
    <t>NC001</t>
  </si>
  <si>
    <t>HTAB</t>
  </si>
  <si>
    <t>NC002</t>
  </si>
  <si>
    <t>JQEB</t>
  </si>
  <si>
    <t>DC001</t>
  </si>
  <si>
    <t>U3B115</t>
  </si>
  <si>
    <t>DC002</t>
  </si>
  <si>
    <t>U3B1152</t>
  </si>
  <si>
    <t>HT7B</t>
  </si>
  <si>
    <t>ED001</t>
  </si>
  <si>
    <t>N2EB</t>
  </si>
  <si>
    <t>R33</t>
  </si>
  <si>
    <t>Liquid Waste</t>
  </si>
  <si>
    <t>ED002</t>
  </si>
  <si>
    <t>N3EB</t>
  </si>
  <si>
    <t>ED003</t>
  </si>
  <si>
    <t>NQEB</t>
  </si>
  <si>
    <t>ND001</t>
  </si>
  <si>
    <t>U298CMC</t>
  </si>
  <si>
    <t>NTEB</t>
  </si>
  <si>
    <t>ND002</t>
  </si>
  <si>
    <t>DD001</t>
  </si>
  <si>
    <t>Powder Waste</t>
  </si>
  <si>
    <t>DD002</t>
  </si>
  <si>
    <t>DD003</t>
  </si>
  <si>
    <t>MBA : RI-Q</t>
  </si>
  <si>
    <t>CM034</t>
  </si>
  <si>
    <t>B42F</t>
  </si>
  <si>
    <t>R 0100</t>
  </si>
  <si>
    <t>Fresh Fuel</t>
  </si>
  <si>
    <t>CM035</t>
  </si>
  <si>
    <t>EA003</t>
  </si>
  <si>
    <t>CM036</t>
  </si>
  <si>
    <t>EA004</t>
  </si>
  <si>
    <t>CM037</t>
  </si>
  <si>
    <t>EA005</t>
  </si>
  <si>
    <t>CM038</t>
  </si>
  <si>
    <t>EA006</t>
  </si>
  <si>
    <t>CM039</t>
  </si>
  <si>
    <t>EA007</t>
  </si>
  <si>
    <t>CM040</t>
  </si>
  <si>
    <t>EA008</t>
  </si>
  <si>
    <t>CM041</t>
  </si>
  <si>
    <t>EA009</t>
  </si>
  <si>
    <t>CM042</t>
  </si>
  <si>
    <t>EA010</t>
  </si>
  <si>
    <t>CM043</t>
  </si>
  <si>
    <t>CM021</t>
  </si>
  <si>
    <t>B44G</t>
  </si>
  <si>
    <t>R000</t>
  </si>
  <si>
    <t>Fuel in Core</t>
  </si>
  <si>
    <t>CM022</t>
  </si>
  <si>
    <t>CM023</t>
  </si>
  <si>
    <t>EB004</t>
  </si>
  <si>
    <t>CM024</t>
  </si>
  <si>
    <t>EB005</t>
  </si>
  <si>
    <t>CM025</t>
  </si>
  <si>
    <t>EB006</t>
  </si>
  <si>
    <t>CM026</t>
  </si>
  <si>
    <t>EB007</t>
  </si>
  <si>
    <t>CM027</t>
  </si>
  <si>
    <t>EB008</t>
  </si>
  <si>
    <t>CM028</t>
  </si>
  <si>
    <t>EB009</t>
  </si>
  <si>
    <t>CM029</t>
  </si>
  <si>
    <t>EB010</t>
  </si>
  <si>
    <t>CM030</t>
  </si>
  <si>
    <t>EB011</t>
  </si>
  <si>
    <t>CM031</t>
  </si>
  <si>
    <t>EB012</t>
  </si>
  <si>
    <t>CM032</t>
  </si>
  <si>
    <t>XCM0003</t>
  </si>
  <si>
    <t>B43G</t>
  </si>
  <si>
    <t>R110</t>
  </si>
  <si>
    <t>Spent Fuel</t>
  </si>
  <si>
    <t>Pu</t>
  </si>
  <si>
    <t>Pu in Spent fuel</t>
  </si>
  <si>
    <t>XCM0407</t>
  </si>
  <si>
    <t>P</t>
  </si>
  <si>
    <t>XCM0811</t>
  </si>
  <si>
    <t>XCM1215</t>
  </si>
  <si>
    <t>XCM1619</t>
  </si>
  <si>
    <t>XCM2023</t>
  </si>
  <si>
    <t>USTDE19</t>
  </si>
  <si>
    <t>D41F</t>
  </si>
  <si>
    <t>R13</t>
  </si>
  <si>
    <t>Fuel Plate</t>
  </si>
  <si>
    <t>USTDE12</t>
  </si>
  <si>
    <t>USTDE08</t>
  </si>
  <si>
    <t>UDSTD1</t>
  </si>
  <si>
    <t>Metal Scrap</t>
  </si>
  <si>
    <t>Date: 02-07-2024</t>
  </si>
  <si>
    <t>Date: 09-07-2024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</si>
</sst>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0"/>
      <name val="Arial"/>
      <family val="2"/>
      <charset val="1"/>
    </font>
    <font>
      <b/>
      <sz val="11"/>
      <name val="Arial"/>
      <family val="2"/>
      <charset val="1"/>
    </font>
    <font>
      <b/>
      <sz val="14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5" fillId="0" borderId="0" applyBorder="0" applyProtection="0"/>
  </cellStyleXfs>
  <cellXfs count="19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0" fontId="5" fillId="0" borderId="1" xfId="1" applyNumberFormat="1" applyBorder="1" applyAlignment="1" applyProtection="1">
      <alignment horizontal="center"/>
    </xf>
    <xf numFmtId="0" fontId="0" fillId="0" borderId="1" xfId="0" applyBorder="1"/>
    <xf numFmtId="164" fontId="0" fillId="0" borderId="0" xfId="0" applyNumberFormat="1" applyAlignment="1">
      <alignment horizontal="center"/>
    </xf>
    <xf numFmtId="164" fontId="4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0" fillId="0" borderId="2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52"/>
  <sheetViews>
    <sheetView showGridLines="0" view="pageBreakPreview" topLeftCell="B1" zoomScaleNormal="40" workbookViewId="0">
      <selection activeCell="B5" sqref="B5:M5"/>
    </sheetView>
  </sheetViews>
  <sheetFormatPr defaultColWidth="8.7109375" defaultRowHeight="12.75" x14ac:dyDescent="0.2"/>
  <cols>
    <col min="1" max="1" width="2.140625" customWidth="1"/>
    <col min="2" max="3" width="8" style="4" customWidth="1"/>
    <col min="4" max="4" width="14" customWidth="1"/>
    <col min="5" max="5" width="10.7109375" customWidth="1"/>
    <col min="7" max="7" width="8.28515625" style="4" customWidth="1"/>
    <col min="8" max="8" width="10.5703125" style="4" customWidth="1"/>
    <col min="9" max="9" width="15.5703125" style="4" customWidth="1"/>
    <col min="10" max="10" width="13.42578125" style="4" customWidth="1"/>
    <col min="11" max="11" width="7.42578125" style="4" customWidth="1"/>
    <col min="12" max="12" width="10" style="4" customWidth="1"/>
    <col min="13" max="13" width="14.7109375" style="4" customWidth="1"/>
    <col min="14" max="14" width="2.5703125" customWidth="1"/>
  </cols>
  <sheetData>
    <row r="1" spans="2:13" ht="15" x14ac:dyDescent="0.25">
      <c r="L1" s="3"/>
      <c r="M1" s="3"/>
    </row>
    <row r="3" spans="2:13" ht="16.5" customHeight="1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3" ht="16.5" customHeight="1" x14ac:dyDescent="0.2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2:13" ht="16.5" customHeight="1" x14ac:dyDescent="0.25">
      <c r="B5" s="1" t="s">
        <v>162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2:13" ht="14.25" customHeight="1" x14ac:dyDescent="0.2"/>
    <row r="7" spans="2:13" ht="48" customHeight="1" x14ac:dyDescent="0.2">
      <c r="B7" s="5" t="s">
        <v>2</v>
      </c>
      <c r="C7" s="5" t="s">
        <v>3</v>
      </c>
      <c r="D7" s="6" t="s">
        <v>4</v>
      </c>
      <c r="E7" s="5" t="s">
        <v>5</v>
      </c>
      <c r="F7" s="5" t="s">
        <v>6</v>
      </c>
      <c r="G7" s="5" t="s">
        <v>7</v>
      </c>
      <c r="H7" s="5" t="s">
        <v>8</v>
      </c>
      <c r="I7" s="6" t="s">
        <v>9</v>
      </c>
      <c r="J7" s="6" t="s">
        <v>10</v>
      </c>
      <c r="K7" s="6" t="s">
        <v>11</v>
      </c>
      <c r="L7" s="6" t="s">
        <v>12</v>
      </c>
      <c r="M7" s="5" t="s">
        <v>13</v>
      </c>
    </row>
    <row r="8" spans="2:13" ht="19.5" customHeight="1" x14ac:dyDescent="0.2">
      <c r="B8" s="7">
        <v>1</v>
      </c>
      <c r="C8" s="7" t="s">
        <v>14</v>
      </c>
      <c r="D8" s="8" t="s">
        <v>15</v>
      </c>
      <c r="E8" s="9" t="s">
        <v>16</v>
      </c>
      <c r="F8" s="10">
        <v>1</v>
      </c>
      <c r="G8" s="8" t="s">
        <v>17</v>
      </c>
      <c r="H8" s="8" t="s">
        <v>18</v>
      </c>
      <c r="I8" s="11">
        <v>250.125</v>
      </c>
      <c r="J8" s="8" t="s">
        <v>19</v>
      </c>
      <c r="K8" s="12">
        <v>5.1200000000000002E-2</v>
      </c>
      <c r="L8" s="11">
        <f>I8*K8</f>
        <v>12.8064</v>
      </c>
      <c r="M8" s="8" t="s">
        <v>20</v>
      </c>
    </row>
    <row r="9" spans="2:13" ht="20.25" customHeight="1" x14ac:dyDescent="0.2">
      <c r="B9" s="7">
        <v>2</v>
      </c>
      <c r="C9" s="7" t="s">
        <v>14</v>
      </c>
      <c r="D9" s="8" t="s">
        <v>21</v>
      </c>
      <c r="E9" s="9" t="s">
        <v>22</v>
      </c>
      <c r="F9" s="10">
        <v>1</v>
      </c>
      <c r="G9" s="8" t="s">
        <v>23</v>
      </c>
      <c r="H9" s="8" t="s">
        <v>18</v>
      </c>
      <c r="I9" s="11">
        <v>510.512</v>
      </c>
      <c r="J9" s="8" t="s">
        <v>19</v>
      </c>
      <c r="K9" s="12">
        <v>0.1125</v>
      </c>
      <c r="L9" s="11">
        <f>I9*K9</f>
        <v>57.432600000000001</v>
      </c>
      <c r="M9" s="8" t="s">
        <v>24</v>
      </c>
    </row>
    <row r="10" spans="2:13" ht="19.5" customHeight="1" x14ac:dyDescent="0.2">
      <c r="B10" s="7">
        <v>3</v>
      </c>
      <c r="C10" s="7" t="s">
        <v>14</v>
      </c>
      <c r="D10" s="8" t="s">
        <v>25</v>
      </c>
      <c r="E10" s="9" t="s">
        <v>26</v>
      </c>
      <c r="F10" s="10">
        <v>1</v>
      </c>
      <c r="G10" s="8" t="s">
        <v>27</v>
      </c>
      <c r="H10" s="8" t="s">
        <v>18</v>
      </c>
      <c r="I10" s="11">
        <v>60.308999999999997</v>
      </c>
      <c r="J10" s="8" t="s">
        <v>28</v>
      </c>
      <c r="K10" s="11"/>
      <c r="L10" s="11"/>
      <c r="M10" s="8" t="s">
        <v>24</v>
      </c>
    </row>
    <row r="11" spans="2:13" ht="19.5" customHeight="1" x14ac:dyDescent="0.2">
      <c r="B11" s="7">
        <v>4</v>
      </c>
      <c r="C11" s="7" t="s">
        <v>14</v>
      </c>
      <c r="D11" s="8" t="s">
        <v>29</v>
      </c>
      <c r="E11" s="9" t="s">
        <v>30</v>
      </c>
      <c r="F11" s="10">
        <v>1</v>
      </c>
      <c r="G11" s="8" t="s">
        <v>27</v>
      </c>
      <c r="H11" s="8" t="s">
        <v>18</v>
      </c>
      <c r="I11" s="11">
        <v>30.01</v>
      </c>
      <c r="J11" s="8" t="s">
        <v>31</v>
      </c>
      <c r="K11" s="11"/>
      <c r="L11" s="11"/>
      <c r="M11" s="8" t="s">
        <v>24</v>
      </c>
    </row>
    <row r="12" spans="2:13" ht="20.25" customHeight="1" x14ac:dyDescent="0.2">
      <c r="B12" s="7">
        <v>5</v>
      </c>
      <c r="C12" s="7" t="s">
        <v>32</v>
      </c>
      <c r="D12" s="8" t="s">
        <v>33</v>
      </c>
      <c r="E12" s="9" t="s">
        <v>34</v>
      </c>
      <c r="F12" s="10">
        <v>1</v>
      </c>
      <c r="G12" s="8" t="s">
        <v>35</v>
      </c>
      <c r="H12" s="8" t="s">
        <v>36</v>
      </c>
      <c r="I12" s="11">
        <v>40.950000000000003</v>
      </c>
      <c r="J12" s="8" t="s">
        <v>19</v>
      </c>
      <c r="K12" s="12">
        <v>5.1200000000000002E-2</v>
      </c>
      <c r="L12" s="11">
        <f>I12*K12</f>
        <v>2.0966400000000003</v>
      </c>
      <c r="M12" s="8" t="s">
        <v>20</v>
      </c>
    </row>
    <row r="13" spans="2:13" ht="19.5" customHeight="1" x14ac:dyDescent="0.2">
      <c r="B13" s="7">
        <v>6</v>
      </c>
      <c r="C13" s="7" t="s">
        <v>32</v>
      </c>
      <c r="D13" s="8" t="s">
        <v>37</v>
      </c>
      <c r="E13" s="9" t="s">
        <v>38</v>
      </c>
      <c r="F13" s="10">
        <v>1</v>
      </c>
      <c r="G13" s="8" t="s">
        <v>39</v>
      </c>
      <c r="H13" s="8" t="s">
        <v>36</v>
      </c>
      <c r="I13" s="11">
        <v>30.173999999999999</v>
      </c>
      <c r="J13" s="8" t="s">
        <v>19</v>
      </c>
      <c r="K13" s="12">
        <v>5.1200000000000002E-2</v>
      </c>
      <c r="L13" s="11">
        <f>I13*K13</f>
        <v>1.5449088</v>
      </c>
      <c r="M13" s="8" t="s">
        <v>20</v>
      </c>
    </row>
    <row r="14" spans="2:13" ht="19.5" customHeight="1" x14ac:dyDescent="0.2">
      <c r="B14" s="7">
        <v>7</v>
      </c>
      <c r="C14" s="7" t="s">
        <v>32</v>
      </c>
      <c r="D14" s="8" t="s">
        <v>40</v>
      </c>
      <c r="E14" s="9" t="s">
        <v>22</v>
      </c>
      <c r="F14" s="10">
        <v>1</v>
      </c>
      <c r="G14" s="8" t="s">
        <v>41</v>
      </c>
      <c r="H14" s="8" t="s">
        <v>36</v>
      </c>
      <c r="I14" s="11">
        <v>100.297</v>
      </c>
      <c r="J14" s="8" t="s">
        <v>19</v>
      </c>
      <c r="K14" s="12">
        <v>0.1125</v>
      </c>
      <c r="L14" s="11">
        <f>I14*K14</f>
        <v>11.283412500000001</v>
      </c>
      <c r="M14" s="8" t="s">
        <v>24</v>
      </c>
    </row>
    <row r="15" spans="2:13" ht="19.5" customHeight="1" x14ac:dyDescent="0.2">
      <c r="B15" s="7">
        <v>8</v>
      </c>
      <c r="C15" s="7" t="s">
        <v>32</v>
      </c>
      <c r="D15" s="8" t="s">
        <v>42</v>
      </c>
      <c r="E15" s="9" t="s">
        <v>26</v>
      </c>
      <c r="F15" s="10">
        <v>1</v>
      </c>
      <c r="G15" s="8" t="s">
        <v>43</v>
      </c>
      <c r="H15" s="8" t="s">
        <v>36</v>
      </c>
      <c r="I15" s="11">
        <v>4.2110000000000003</v>
      </c>
      <c r="J15" s="8" t="s">
        <v>28</v>
      </c>
      <c r="K15" s="8"/>
      <c r="L15" s="11"/>
      <c r="M15" s="8" t="s">
        <v>24</v>
      </c>
    </row>
    <row r="16" spans="2:13" ht="19.5" customHeight="1" x14ac:dyDescent="0.2">
      <c r="B16" s="7">
        <v>9</v>
      </c>
      <c r="C16" s="7" t="s">
        <v>32</v>
      </c>
      <c r="D16" s="8" t="s">
        <v>44</v>
      </c>
      <c r="E16" s="9" t="s">
        <v>45</v>
      </c>
      <c r="F16" s="10">
        <v>1</v>
      </c>
      <c r="G16" s="8" t="s">
        <v>46</v>
      </c>
      <c r="H16" s="8" t="s">
        <v>36</v>
      </c>
      <c r="I16" s="11">
        <v>2.6739999999999999</v>
      </c>
      <c r="J16" s="8" t="s">
        <v>28</v>
      </c>
      <c r="K16" s="8"/>
      <c r="L16" s="11"/>
      <c r="M16" s="8" t="s">
        <v>24</v>
      </c>
    </row>
    <row r="17" spans="2:13" ht="19.5" customHeight="1" x14ac:dyDescent="0.2">
      <c r="B17" s="7">
        <v>10</v>
      </c>
      <c r="C17" s="7" t="s">
        <v>32</v>
      </c>
      <c r="D17" s="8" t="s">
        <v>47</v>
      </c>
      <c r="E17" s="9" t="s">
        <v>48</v>
      </c>
      <c r="F17" s="10">
        <v>1</v>
      </c>
      <c r="G17" s="8" t="s">
        <v>49</v>
      </c>
      <c r="H17" s="8" t="s">
        <v>36</v>
      </c>
      <c r="I17" s="11">
        <v>3.4449999999999998</v>
      </c>
      <c r="J17" s="8" t="s">
        <v>28</v>
      </c>
      <c r="K17" s="8"/>
      <c r="L17" s="11"/>
      <c r="M17" s="8" t="s">
        <v>24</v>
      </c>
    </row>
    <row r="18" spans="2:13" ht="19.5" customHeight="1" x14ac:dyDescent="0.2">
      <c r="B18" s="7">
        <v>11</v>
      </c>
      <c r="C18" s="7" t="s">
        <v>32</v>
      </c>
      <c r="D18" s="8" t="s">
        <v>50</v>
      </c>
      <c r="E18" s="9" t="s">
        <v>48</v>
      </c>
      <c r="F18" s="10">
        <v>1</v>
      </c>
      <c r="G18" s="8" t="s">
        <v>51</v>
      </c>
      <c r="H18" s="8" t="s">
        <v>36</v>
      </c>
      <c r="I18" s="11">
        <v>4.8380000000000001</v>
      </c>
      <c r="J18" s="8" t="s">
        <v>28</v>
      </c>
      <c r="K18" s="8"/>
      <c r="L18" s="11"/>
      <c r="M18" s="8" t="s">
        <v>52</v>
      </c>
    </row>
    <row r="19" spans="2:13" ht="19.5" customHeight="1" x14ac:dyDescent="0.2">
      <c r="B19" s="7">
        <v>12</v>
      </c>
      <c r="C19" s="7" t="s">
        <v>32</v>
      </c>
      <c r="D19" s="8" t="s">
        <v>53</v>
      </c>
      <c r="E19" s="9" t="s">
        <v>30</v>
      </c>
      <c r="F19" s="10">
        <v>1</v>
      </c>
      <c r="G19" s="8" t="s">
        <v>54</v>
      </c>
      <c r="H19" s="8" t="s">
        <v>36</v>
      </c>
      <c r="I19" s="11">
        <v>3.198</v>
      </c>
      <c r="J19" s="8" t="s">
        <v>31</v>
      </c>
      <c r="K19" s="8"/>
      <c r="L19" s="8"/>
      <c r="M19" s="8" t="s">
        <v>24</v>
      </c>
    </row>
    <row r="20" spans="2:13" ht="19.5" customHeight="1" x14ac:dyDescent="0.2">
      <c r="B20" s="7">
        <v>13</v>
      </c>
      <c r="C20" s="7" t="s">
        <v>55</v>
      </c>
      <c r="D20" s="8" t="s">
        <v>56</v>
      </c>
      <c r="E20" s="9" t="s">
        <v>34</v>
      </c>
      <c r="F20" s="10">
        <v>1</v>
      </c>
      <c r="G20" s="8" t="s">
        <v>57</v>
      </c>
      <c r="H20" s="8" t="s">
        <v>58</v>
      </c>
      <c r="I20" s="11">
        <v>30.018000000000001</v>
      </c>
      <c r="J20" s="8" t="s">
        <v>19</v>
      </c>
      <c r="K20" s="12">
        <v>5.1200000000000002E-2</v>
      </c>
      <c r="L20" s="11">
        <f t="shared" ref="L20:L25" si="0">I20*K20</f>
        <v>1.5369216000000001</v>
      </c>
      <c r="M20" s="8" t="s">
        <v>20</v>
      </c>
    </row>
    <row r="21" spans="2:13" ht="19.5" customHeight="1" x14ac:dyDescent="0.2">
      <c r="B21" s="7">
        <v>14</v>
      </c>
      <c r="C21" s="7" t="s">
        <v>55</v>
      </c>
      <c r="D21" s="8" t="s">
        <v>59</v>
      </c>
      <c r="E21" s="9" t="s">
        <v>60</v>
      </c>
      <c r="F21" s="10">
        <v>1</v>
      </c>
      <c r="G21" s="8" t="s">
        <v>57</v>
      </c>
      <c r="H21" s="8" t="s">
        <v>58</v>
      </c>
      <c r="I21" s="11">
        <v>30.681000000000001</v>
      </c>
      <c r="J21" s="8" t="s">
        <v>19</v>
      </c>
      <c r="K21" s="12">
        <v>5.1200000000000002E-2</v>
      </c>
      <c r="L21" s="11">
        <f t="shared" si="0"/>
        <v>1.5708672000000001</v>
      </c>
      <c r="M21" s="8" t="s">
        <v>61</v>
      </c>
    </row>
    <row r="22" spans="2:13" ht="19.5" customHeight="1" x14ac:dyDescent="0.2">
      <c r="B22" s="7">
        <v>15</v>
      </c>
      <c r="C22" s="7" t="s">
        <v>55</v>
      </c>
      <c r="D22" s="8" t="s">
        <v>62</v>
      </c>
      <c r="E22" s="9" t="s">
        <v>38</v>
      </c>
      <c r="F22" s="10">
        <v>1</v>
      </c>
      <c r="G22" s="8" t="s">
        <v>39</v>
      </c>
      <c r="H22" s="8" t="s">
        <v>58</v>
      </c>
      <c r="I22" s="11">
        <v>40.414000000000001</v>
      </c>
      <c r="J22" s="8" t="s">
        <v>19</v>
      </c>
      <c r="K22" s="12">
        <v>5.1200000000000002E-2</v>
      </c>
      <c r="L22" s="11">
        <f t="shared" si="0"/>
        <v>2.0691968000000003</v>
      </c>
      <c r="M22" s="8" t="s">
        <v>61</v>
      </c>
    </row>
    <row r="23" spans="2:13" ht="19.5" customHeight="1" x14ac:dyDescent="0.2">
      <c r="B23" s="7">
        <v>16</v>
      </c>
      <c r="C23" s="8" t="s">
        <v>55</v>
      </c>
      <c r="D23" s="8" t="s">
        <v>63</v>
      </c>
      <c r="E23" s="9" t="s">
        <v>22</v>
      </c>
      <c r="F23" s="10">
        <v>1</v>
      </c>
      <c r="G23" s="8" t="s">
        <v>64</v>
      </c>
      <c r="H23" s="8" t="s">
        <v>58</v>
      </c>
      <c r="I23" s="11">
        <v>60.621000000000002</v>
      </c>
      <c r="J23" s="8" t="s">
        <v>19</v>
      </c>
      <c r="K23" s="12">
        <v>0.1125</v>
      </c>
      <c r="L23" s="11">
        <f t="shared" si="0"/>
        <v>6.8198625000000002</v>
      </c>
      <c r="M23" s="8" t="s">
        <v>24</v>
      </c>
    </row>
    <row r="24" spans="2:13" ht="19.5" customHeight="1" x14ac:dyDescent="0.2">
      <c r="B24" s="7">
        <v>17</v>
      </c>
      <c r="C24" s="8" t="s">
        <v>55</v>
      </c>
      <c r="D24" s="8" t="s">
        <v>65</v>
      </c>
      <c r="E24" s="9" t="s">
        <v>22</v>
      </c>
      <c r="F24" s="10">
        <v>2</v>
      </c>
      <c r="G24" s="8" t="s">
        <v>66</v>
      </c>
      <c r="H24" s="8" t="s">
        <v>58</v>
      </c>
      <c r="I24" s="11">
        <v>40.652000000000001</v>
      </c>
      <c r="J24" s="8" t="s">
        <v>19</v>
      </c>
      <c r="K24" s="12">
        <v>0.1125</v>
      </c>
      <c r="L24" s="11">
        <f t="shared" si="0"/>
        <v>4.5733500000000005</v>
      </c>
      <c r="M24" s="8" t="s">
        <v>67</v>
      </c>
    </row>
    <row r="25" spans="2:13" ht="19.5" customHeight="1" x14ac:dyDescent="0.2">
      <c r="B25" s="7">
        <v>18</v>
      </c>
      <c r="C25" s="8" t="s">
        <v>55</v>
      </c>
      <c r="D25" s="8" t="s">
        <v>68</v>
      </c>
      <c r="E25" s="9" t="s">
        <v>22</v>
      </c>
      <c r="F25" s="10">
        <v>3</v>
      </c>
      <c r="G25" s="8" t="s">
        <v>69</v>
      </c>
      <c r="H25" s="8" t="s">
        <v>58</v>
      </c>
      <c r="I25" s="11">
        <v>10.567</v>
      </c>
      <c r="J25" s="8" t="s">
        <v>19</v>
      </c>
      <c r="K25" s="12">
        <v>0.1125</v>
      </c>
      <c r="L25" s="11">
        <f t="shared" si="0"/>
        <v>1.1887875000000001</v>
      </c>
      <c r="M25" s="8" t="s">
        <v>70</v>
      </c>
    </row>
    <row r="26" spans="2:13" ht="19.5" customHeight="1" x14ac:dyDescent="0.2">
      <c r="B26" s="7">
        <v>19</v>
      </c>
      <c r="C26" s="7" t="s">
        <v>55</v>
      </c>
      <c r="D26" s="8" t="s">
        <v>71</v>
      </c>
      <c r="E26" s="9" t="s">
        <v>26</v>
      </c>
      <c r="F26" s="10">
        <v>1</v>
      </c>
      <c r="G26" s="8" t="s">
        <v>72</v>
      </c>
      <c r="H26" s="8" t="s">
        <v>58</v>
      </c>
      <c r="I26" s="11">
        <v>1.1859999999999999</v>
      </c>
      <c r="J26" s="8" t="s">
        <v>28</v>
      </c>
      <c r="K26" s="13"/>
      <c r="L26" s="8"/>
      <c r="M26" s="8" t="s">
        <v>24</v>
      </c>
    </row>
    <row r="27" spans="2:13" ht="19.5" customHeight="1" x14ac:dyDescent="0.2">
      <c r="B27" s="7">
        <v>20</v>
      </c>
      <c r="C27" s="7" t="s">
        <v>55</v>
      </c>
      <c r="D27" s="8" t="s">
        <v>73</v>
      </c>
      <c r="E27" s="9" t="s">
        <v>45</v>
      </c>
      <c r="F27" s="10">
        <v>1</v>
      </c>
      <c r="G27" s="8" t="s">
        <v>74</v>
      </c>
      <c r="H27" s="8" t="s">
        <v>58</v>
      </c>
      <c r="I27" s="11">
        <v>3.036</v>
      </c>
      <c r="J27" s="8" t="s">
        <v>28</v>
      </c>
      <c r="K27" s="8"/>
      <c r="L27" s="8"/>
      <c r="M27" s="8" t="s">
        <v>24</v>
      </c>
    </row>
    <row r="28" spans="2:13" ht="19.5" customHeight="1" x14ac:dyDescent="0.2">
      <c r="B28" s="7">
        <v>21</v>
      </c>
      <c r="C28" s="8" t="s">
        <v>55</v>
      </c>
      <c r="D28" s="8" t="s">
        <v>75</v>
      </c>
      <c r="E28" s="14" t="s">
        <v>76</v>
      </c>
      <c r="F28" s="10">
        <v>2</v>
      </c>
      <c r="G28" s="8" t="s">
        <v>54</v>
      </c>
      <c r="H28" s="8" t="s">
        <v>58</v>
      </c>
      <c r="I28" s="11">
        <v>1.2929999999999999</v>
      </c>
      <c r="J28" s="8" t="s">
        <v>31</v>
      </c>
      <c r="K28" s="8"/>
      <c r="L28" s="8"/>
      <c r="M28" s="8" t="s">
        <v>24</v>
      </c>
    </row>
    <row r="29" spans="2:13" ht="19.5" customHeight="1" x14ac:dyDescent="0.2">
      <c r="B29" s="7">
        <v>22</v>
      </c>
      <c r="C29" s="8" t="s">
        <v>55</v>
      </c>
      <c r="D29" s="8" t="s">
        <v>77</v>
      </c>
      <c r="E29" s="14" t="s">
        <v>78</v>
      </c>
      <c r="F29" s="10">
        <v>2</v>
      </c>
      <c r="G29" s="8" t="s">
        <v>79</v>
      </c>
      <c r="H29" s="8" t="s">
        <v>58</v>
      </c>
      <c r="I29" s="11">
        <v>2.8260000000000001</v>
      </c>
      <c r="J29" s="8" t="s">
        <v>31</v>
      </c>
      <c r="K29" s="8"/>
      <c r="L29" s="8"/>
      <c r="M29" s="8" t="s">
        <v>67</v>
      </c>
    </row>
    <row r="30" spans="2:13" ht="19.5" customHeight="1" x14ac:dyDescent="0.2">
      <c r="B30" s="7">
        <v>23</v>
      </c>
      <c r="C30" s="8" t="s">
        <v>31</v>
      </c>
      <c r="D30" s="8" t="s">
        <v>80</v>
      </c>
      <c r="E30" s="9" t="s">
        <v>16</v>
      </c>
      <c r="F30" s="10">
        <v>1</v>
      </c>
      <c r="G30" s="8" t="s">
        <v>81</v>
      </c>
      <c r="H30" s="8" t="s">
        <v>82</v>
      </c>
      <c r="I30" s="11">
        <v>40.845999999999997</v>
      </c>
      <c r="J30" s="8" t="s">
        <v>19</v>
      </c>
      <c r="K30" s="12">
        <v>5.1200000000000002E-2</v>
      </c>
      <c r="L30" s="11">
        <f>I30*K30</f>
        <v>2.0913151999999999</v>
      </c>
      <c r="M30" s="8" t="s">
        <v>83</v>
      </c>
    </row>
    <row r="31" spans="2:13" ht="19.5" customHeight="1" x14ac:dyDescent="0.2">
      <c r="B31" s="7">
        <v>24</v>
      </c>
      <c r="C31" s="8" t="s">
        <v>31</v>
      </c>
      <c r="D31" s="8" t="s">
        <v>84</v>
      </c>
      <c r="E31" s="9" t="s">
        <v>34</v>
      </c>
      <c r="F31" s="10">
        <v>1</v>
      </c>
      <c r="G31" s="8" t="s">
        <v>85</v>
      </c>
      <c r="H31" s="8" t="s">
        <v>82</v>
      </c>
      <c r="I31" s="11">
        <v>80.385000000000005</v>
      </c>
      <c r="J31" s="8" t="s">
        <v>19</v>
      </c>
      <c r="K31" s="12">
        <v>5.1200000000000002E-2</v>
      </c>
      <c r="L31" s="11">
        <f>I31*K31</f>
        <v>4.1157120000000003</v>
      </c>
      <c r="M31" s="8" t="s">
        <v>83</v>
      </c>
    </row>
    <row r="32" spans="2:13" ht="19.5" customHeight="1" x14ac:dyDescent="0.2">
      <c r="B32" s="7">
        <v>25</v>
      </c>
      <c r="C32" s="8" t="s">
        <v>31</v>
      </c>
      <c r="D32" s="8" t="s">
        <v>86</v>
      </c>
      <c r="E32" s="9" t="s">
        <v>22</v>
      </c>
      <c r="F32" s="10">
        <v>1</v>
      </c>
      <c r="G32" s="8" t="s">
        <v>87</v>
      </c>
      <c r="H32" s="8" t="s">
        <v>82</v>
      </c>
      <c r="I32" s="11">
        <v>90.375</v>
      </c>
      <c r="J32" s="8" t="s">
        <v>19</v>
      </c>
      <c r="K32" s="12">
        <v>0.1125</v>
      </c>
      <c r="L32" s="11">
        <f>I32*K32</f>
        <v>10.167187500000001</v>
      </c>
      <c r="M32" s="8" t="s">
        <v>83</v>
      </c>
    </row>
    <row r="33" spans="2:13" ht="19.5" customHeight="1" x14ac:dyDescent="0.2">
      <c r="B33" s="7">
        <v>26</v>
      </c>
      <c r="C33" s="8" t="s">
        <v>31</v>
      </c>
      <c r="D33" s="8" t="s">
        <v>88</v>
      </c>
      <c r="E33" s="9" t="s">
        <v>89</v>
      </c>
      <c r="F33" s="10">
        <v>1</v>
      </c>
      <c r="G33" s="8" t="s">
        <v>90</v>
      </c>
      <c r="H33" s="8" t="s">
        <v>82</v>
      </c>
      <c r="I33" s="11">
        <v>12.895</v>
      </c>
      <c r="J33" s="8" t="s">
        <v>28</v>
      </c>
      <c r="K33" s="8"/>
      <c r="L33" s="8"/>
      <c r="M33" s="8" t="s">
        <v>83</v>
      </c>
    </row>
    <row r="34" spans="2:13" ht="19.5" customHeight="1" x14ac:dyDescent="0.2">
      <c r="B34" s="7">
        <v>27</v>
      </c>
      <c r="C34" s="8" t="s">
        <v>31</v>
      </c>
      <c r="D34" s="8" t="s">
        <v>91</v>
      </c>
      <c r="E34" s="9" t="s">
        <v>45</v>
      </c>
      <c r="F34" s="10">
        <v>1</v>
      </c>
      <c r="G34" s="8" t="s">
        <v>46</v>
      </c>
      <c r="H34" s="8" t="s">
        <v>82</v>
      </c>
      <c r="I34" s="11">
        <v>10.456</v>
      </c>
      <c r="J34" s="8" t="s">
        <v>28</v>
      </c>
      <c r="K34" s="8"/>
      <c r="L34" s="11">
        <f>SUM(L8:L32)</f>
        <v>119.2971616</v>
      </c>
      <c r="M34" s="8" t="s">
        <v>24</v>
      </c>
    </row>
    <row r="35" spans="2:13" ht="19.5" customHeight="1" x14ac:dyDescent="0.2">
      <c r="B35" s="7">
        <v>28</v>
      </c>
      <c r="C35" s="8" t="s">
        <v>31</v>
      </c>
      <c r="D35" s="8" t="s">
        <v>92</v>
      </c>
      <c r="E35" s="14" t="s">
        <v>76</v>
      </c>
      <c r="F35" s="10">
        <v>1</v>
      </c>
      <c r="G35" s="8" t="s">
        <v>43</v>
      </c>
      <c r="H35" s="8" t="s">
        <v>82</v>
      </c>
      <c r="I35" s="11">
        <v>6.8810000000000002</v>
      </c>
      <c r="J35" s="8" t="s">
        <v>31</v>
      </c>
      <c r="K35" s="12"/>
      <c r="L35" s="11"/>
      <c r="M35" s="8" t="s">
        <v>93</v>
      </c>
    </row>
    <row r="36" spans="2:13" ht="19.5" customHeight="1" x14ac:dyDescent="0.2">
      <c r="B36" s="7">
        <v>29</v>
      </c>
      <c r="C36" s="8" t="s">
        <v>31</v>
      </c>
      <c r="D36" s="8" t="s">
        <v>94</v>
      </c>
      <c r="E36" s="14" t="s">
        <v>76</v>
      </c>
      <c r="F36" s="10">
        <v>1</v>
      </c>
      <c r="G36" s="8" t="s">
        <v>90</v>
      </c>
      <c r="H36" s="8" t="s">
        <v>82</v>
      </c>
      <c r="I36" s="11">
        <v>8.3040000000000003</v>
      </c>
      <c r="J36" s="8" t="s">
        <v>31</v>
      </c>
      <c r="K36" s="8"/>
      <c r="L36" s="8"/>
      <c r="M36" s="8" t="s">
        <v>83</v>
      </c>
    </row>
    <row r="37" spans="2:13" ht="19.5" customHeight="1" x14ac:dyDescent="0.2">
      <c r="B37" s="7">
        <v>30</v>
      </c>
      <c r="C37" s="8" t="s">
        <v>31</v>
      </c>
      <c r="D37" s="8" t="s">
        <v>95</v>
      </c>
      <c r="E37" s="14" t="s">
        <v>78</v>
      </c>
      <c r="F37" s="10">
        <v>1</v>
      </c>
      <c r="G37" s="8" t="s">
        <v>90</v>
      </c>
      <c r="H37" s="8" t="s">
        <v>82</v>
      </c>
      <c r="I37" s="11">
        <v>9.15</v>
      </c>
      <c r="J37" s="8" t="s">
        <v>31</v>
      </c>
      <c r="K37" s="8"/>
      <c r="L37" s="8"/>
      <c r="M37" s="8" t="s">
        <v>83</v>
      </c>
    </row>
    <row r="38" spans="2:13" ht="16.5" customHeight="1" x14ac:dyDescent="0.2">
      <c r="B38" s="8"/>
      <c r="C38" s="8"/>
      <c r="D38" s="14"/>
      <c r="E38" s="14"/>
      <c r="F38" s="14"/>
      <c r="G38" s="8"/>
      <c r="H38" s="8"/>
      <c r="I38" s="8"/>
      <c r="J38" s="8"/>
      <c r="K38" s="8"/>
      <c r="L38" s="8"/>
      <c r="M38" s="8"/>
    </row>
    <row r="39" spans="2:13" ht="16.5" customHeight="1" x14ac:dyDescent="0.2">
      <c r="B39" s="8"/>
      <c r="C39" s="8"/>
      <c r="D39" s="14"/>
      <c r="E39" s="14"/>
      <c r="F39" s="14"/>
      <c r="G39" s="8"/>
      <c r="H39" s="8"/>
      <c r="I39" s="8"/>
      <c r="J39" s="8"/>
      <c r="K39" s="8"/>
      <c r="L39" s="8"/>
      <c r="M39" s="8"/>
    </row>
    <row r="40" spans="2:13" ht="16.5" customHeight="1" x14ac:dyDescent="0.2">
      <c r="B40" s="8"/>
      <c r="C40" s="8"/>
      <c r="D40" s="14"/>
      <c r="E40" s="14"/>
      <c r="F40" s="14"/>
      <c r="G40" s="8"/>
      <c r="H40" s="8"/>
      <c r="I40" s="8"/>
      <c r="J40" s="8"/>
      <c r="K40" s="8"/>
      <c r="L40" s="8"/>
      <c r="M40" s="8"/>
    </row>
    <row r="41" spans="2:13" ht="16.5" customHeight="1" x14ac:dyDescent="0.2">
      <c r="B41" s="8"/>
      <c r="C41" s="8"/>
      <c r="D41" s="14"/>
      <c r="E41" s="14"/>
      <c r="F41" s="14"/>
      <c r="G41" s="8"/>
      <c r="H41" s="8"/>
      <c r="I41" s="8"/>
      <c r="J41" s="8"/>
      <c r="K41" s="8"/>
      <c r="L41" s="8"/>
      <c r="M41" s="8"/>
    </row>
    <row r="42" spans="2:13" ht="16.5" customHeight="1" x14ac:dyDescent="0.2"/>
    <row r="43" spans="2:13" ht="16.5" customHeight="1" x14ac:dyDescent="0.2"/>
    <row r="44" spans="2:13" ht="16.5" customHeight="1" x14ac:dyDescent="0.2"/>
    <row r="45" spans="2:13" ht="16.5" customHeight="1" x14ac:dyDescent="0.2"/>
    <row r="46" spans="2:13" ht="16.5" customHeight="1" x14ac:dyDescent="0.2"/>
    <row r="47" spans="2:13" ht="16.5" customHeight="1" x14ac:dyDescent="0.2"/>
    <row r="48" spans="2:13" ht="16.5" customHeight="1" x14ac:dyDescent="0.2"/>
    <row r="49" ht="16.5" customHeight="1" x14ac:dyDescent="0.2"/>
    <row r="50" ht="16.5" customHeight="1" x14ac:dyDescent="0.2"/>
    <row r="51" ht="16.5" customHeight="1" x14ac:dyDescent="0.2"/>
    <row r="52" ht="16.5" customHeight="1" x14ac:dyDescent="0.2"/>
  </sheetData>
  <mergeCells count="4">
    <mergeCell ref="L1:M1"/>
    <mergeCell ref="B3:M3"/>
    <mergeCell ref="B4:M4"/>
    <mergeCell ref="B5:M5"/>
  </mergeCells>
  <pageMargins left="0.74791666666666701" right="0.35416666666666702" top="0.52986111111111101" bottom="0.39374999999999999" header="0.511811023622047" footer="0.511811023622047"/>
  <pageSetup paperSize="9" scale="72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60"/>
  <sheetViews>
    <sheetView showGridLines="0" tabSelected="1" view="pageBreakPreview" topLeftCell="B1" zoomScaleNormal="40" workbookViewId="0">
      <selection activeCell="B5" sqref="B5:M5"/>
    </sheetView>
  </sheetViews>
  <sheetFormatPr defaultColWidth="8.7109375" defaultRowHeight="12.75" x14ac:dyDescent="0.2"/>
  <cols>
    <col min="1" max="1" width="2.140625" customWidth="1"/>
    <col min="2" max="3" width="8" style="4" customWidth="1"/>
    <col min="4" max="4" width="14" customWidth="1"/>
    <col min="5" max="5" width="10.7109375" customWidth="1"/>
    <col min="7" max="7" width="8.28515625" style="4" customWidth="1"/>
    <col min="8" max="8" width="10.5703125" style="4" customWidth="1"/>
    <col min="9" max="9" width="15.5703125" style="15" customWidth="1"/>
    <col min="10" max="10" width="13.42578125" style="4" customWidth="1"/>
    <col min="11" max="11" width="8.85546875" style="4" customWidth="1"/>
    <col min="12" max="12" width="10" style="4" customWidth="1"/>
    <col min="13" max="13" width="16.28515625" style="4" customWidth="1"/>
    <col min="14" max="14" width="2.5703125" customWidth="1"/>
    <col min="15" max="15" width="31.140625" customWidth="1"/>
    <col min="16" max="16" width="13.7109375" customWidth="1"/>
  </cols>
  <sheetData>
    <row r="1" spans="2:13" ht="15" x14ac:dyDescent="0.25">
      <c r="L1" s="3"/>
      <c r="M1" s="3"/>
    </row>
    <row r="3" spans="2:13" ht="16.5" customHeight="1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3" ht="16.5" customHeight="1" x14ac:dyDescent="0.25">
      <c r="B4" s="2" t="s">
        <v>96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2:13" ht="16.5" customHeight="1" x14ac:dyDescent="0.25">
      <c r="B5" s="1" t="s">
        <v>163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2:13" ht="14.25" customHeight="1" x14ac:dyDescent="0.2"/>
    <row r="7" spans="2:13" ht="48" customHeight="1" x14ac:dyDescent="0.2">
      <c r="B7" s="5" t="s">
        <v>2</v>
      </c>
      <c r="C7" s="5" t="s">
        <v>3</v>
      </c>
      <c r="D7" s="6" t="s">
        <v>4</v>
      </c>
      <c r="E7" s="5" t="s">
        <v>5</v>
      </c>
      <c r="F7" s="5" t="s">
        <v>6</v>
      </c>
      <c r="G7" s="5" t="s">
        <v>7</v>
      </c>
      <c r="H7" s="5" t="s">
        <v>8</v>
      </c>
      <c r="I7" s="16" t="s">
        <v>9</v>
      </c>
      <c r="J7" s="6" t="s">
        <v>10</v>
      </c>
      <c r="K7" s="6" t="s">
        <v>11</v>
      </c>
      <c r="L7" s="6" t="s">
        <v>12</v>
      </c>
      <c r="M7" s="5" t="s">
        <v>13</v>
      </c>
    </row>
    <row r="8" spans="2:13" ht="19.5" customHeight="1" x14ac:dyDescent="0.2">
      <c r="B8" s="7">
        <v>1</v>
      </c>
      <c r="C8" s="7" t="s">
        <v>14</v>
      </c>
      <c r="D8" s="8" t="s">
        <v>15</v>
      </c>
      <c r="E8" s="8" t="s">
        <v>97</v>
      </c>
      <c r="F8" s="8">
        <v>1</v>
      </c>
      <c r="G8" s="8" t="s">
        <v>98</v>
      </c>
      <c r="H8" s="8" t="s">
        <v>99</v>
      </c>
      <c r="I8" s="11">
        <v>998.78800000000001</v>
      </c>
      <c r="J8" s="8" t="s">
        <v>19</v>
      </c>
      <c r="K8" s="13">
        <v>0.19750000000000001</v>
      </c>
      <c r="L8" s="11">
        <f t="shared" ref="L8:L29" si="0">I8*K8</f>
        <v>197.26063000000002</v>
      </c>
      <c r="M8" s="8" t="s">
        <v>100</v>
      </c>
    </row>
    <row r="9" spans="2:13" ht="20.25" customHeight="1" x14ac:dyDescent="0.2">
      <c r="B9" s="7">
        <v>2</v>
      </c>
      <c r="C9" s="7" t="s">
        <v>14</v>
      </c>
      <c r="D9" s="8" t="s">
        <v>21</v>
      </c>
      <c r="E9" s="8" t="s">
        <v>101</v>
      </c>
      <c r="F9" s="8">
        <v>1</v>
      </c>
      <c r="G9" s="8" t="s">
        <v>98</v>
      </c>
      <c r="H9" s="8" t="s">
        <v>99</v>
      </c>
      <c r="I9" s="11">
        <v>997.81700000000001</v>
      </c>
      <c r="J9" s="8" t="s">
        <v>19</v>
      </c>
      <c r="K9" s="13">
        <v>0.19750000000000001</v>
      </c>
      <c r="L9" s="11">
        <f t="shared" si="0"/>
        <v>197.06885750000001</v>
      </c>
      <c r="M9" s="8" t="s">
        <v>100</v>
      </c>
    </row>
    <row r="10" spans="2:13" ht="19.5" customHeight="1" x14ac:dyDescent="0.2">
      <c r="B10" s="7">
        <v>3</v>
      </c>
      <c r="C10" s="7" t="s">
        <v>14</v>
      </c>
      <c r="D10" s="8" t="s">
        <v>102</v>
      </c>
      <c r="E10" s="8" t="s">
        <v>103</v>
      </c>
      <c r="F10" s="8">
        <v>1</v>
      </c>
      <c r="G10" s="8" t="s">
        <v>98</v>
      </c>
      <c r="H10" s="8" t="s">
        <v>99</v>
      </c>
      <c r="I10" s="11">
        <v>998.75599999999997</v>
      </c>
      <c r="J10" s="8" t="s">
        <v>19</v>
      </c>
      <c r="K10" s="13">
        <v>0.19750000000000001</v>
      </c>
      <c r="L10" s="11">
        <f t="shared" si="0"/>
        <v>197.25431</v>
      </c>
      <c r="M10" s="8" t="s">
        <v>100</v>
      </c>
    </row>
    <row r="11" spans="2:13" ht="19.5" customHeight="1" x14ac:dyDescent="0.2">
      <c r="B11" s="7">
        <v>4</v>
      </c>
      <c r="C11" s="7" t="s">
        <v>14</v>
      </c>
      <c r="D11" s="8" t="s">
        <v>104</v>
      </c>
      <c r="E11" s="8" t="s">
        <v>105</v>
      </c>
      <c r="F11" s="8">
        <v>1</v>
      </c>
      <c r="G11" s="8" t="s">
        <v>98</v>
      </c>
      <c r="H11" s="8" t="s">
        <v>99</v>
      </c>
      <c r="I11" s="11">
        <v>998.42166666666697</v>
      </c>
      <c r="J11" s="8" t="s">
        <v>19</v>
      </c>
      <c r="K11" s="13">
        <v>0.19750000000000001</v>
      </c>
      <c r="L11" s="11">
        <f t="shared" si="0"/>
        <v>197.18827916666675</v>
      </c>
      <c r="M11" s="8" t="s">
        <v>100</v>
      </c>
    </row>
    <row r="12" spans="2:13" ht="19.5" customHeight="1" x14ac:dyDescent="0.2">
      <c r="B12" s="7">
        <v>5</v>
      </c>
      <c r="C12" s="7" t="s">
        <v>14</v>
      </c>
      <c r="D12" s="8" t="s">
        <v>106</v>
      </c>
      <c r="E12" s="8" t="s">
        <v>107</v>
      </c>
      <c r="F12" s="8">
        <v>1</v>
      </c>
      <c r="G12" s="8" t="s">
        <v>98</v>
      </c>
      <c r="H12" s="8" t="s">
        <v>99</v>
      </c>
      <c r="I12" s="11">
        <v>998.405666666667</v>
      </c>
      <c r="J12" s="8" t="s">
        <v>19</v>
      </c>
      <c r="K12" s="13">
        <v>0.19750000000000001</v>
      </c>
      <c r="L12" s="11">
        <f t="shared" si="0"/>
        <v>197.18511916666674</v>
      </c>
      <c r="M12" s="8" t="s">
        <v>100</v>
      </c>
    </row>
    <row r="13" spans="2:13" ht="19.5" customHeight="1" x14ac:dyDescent="0.2">
      <c r="B13" s="7">
        <v>6</v>
      </c>
      <c r="C13" s="7" t="s">
        <v>14</v>
      </c>
      <c r="D13" s="8" t="s">
        <v>108</v>
      </c>
      <c r="E13" s="8" t="s">
        <v>109</v>
      </c>
      <c r="F13" s="8">
        <v>1</v>
      </c>
      <c r="G13" s="8" t="s">
        <v>98</v>
      </c>
      <c r="H13" s="8" t="s">
        <v>99</v>
      </c>
      <c r="I13" s="11">
        <v>998.38966666666602</v>
      </c>
      <c r="J13" s="8" t="s">
        <v>19</v>
      </c>
      <c r="K13" s="13">
        <v>0.19750000000000001</v>
      </c>
      <c r="L13" s="11">
        <f t="shared" si="0"/>
        <v>197.18195916666656</v>
      </c>
      <c r="M13" s="8" t="s">
        <v>100</v>
      </c>
    </row>
    <row r="14" spans="2:13" ht="20.25" customHeight="1" x14ac:dyDescent="0.2">
      <c r="B14" s="7">
        <v>5</v>
      </c>
      <c r="C14" s="7" t="s">
        <v>14</v>
      </c>
      <c r="D14" s="8" t="s">
        <v>110</v>
      </c>
      <c r="E14" s="8" t="s">
        <v>111</v>
      </c>
      <c r="F14" s="8">
        <v>1</v>
      </c>
      <c r="G14" s="8" t="s">
        <v>98</v>
      </c>
      <c r="H14" s="8" t="s">
        <v>99</v>
      </c>
      <c r="I14" s="11">
        <v>998.37366666666696</v>
      </c>
      <c r="J14" s="8" t="s">
        <v>19</v>
      </c>
      <c r="K14" s="13">
        <v>0.19750000000000001</v>
      </c>
      <c r="L14" s="11">
        <f t="shared" si="0"/>
        <v>197.17879916666672</v>
      </c>
      <c r="M14" s="8" t="s">
        <v>100</v>
      </c>
    </row>
    <row r="15" spans="2:13" ht="19.5" customHeight="1" x14ac:dyDescent="0.2">
      <c r="B15" s="7">
        <v>6</v>
      </c>
      <c r="C15" s="7" t="s">
        <v>14</v>
      </c>
      <c r="D15" s="8" t="s">
        <v>112</v>
      </c>
      <c r="E15" s="8" t="s">
        <v>113</v>
      </c>
      <c r="F15" s="8">
        <v>1</v>
      </c>
      <c r="G15" s="8" t="s">
        <v>98</v>
      </c>
      <c r="H15" s="8" t="s">
        <v>99</v>
      </c>
      <c r="I15" s="11">
        <v>998.35766666666598</v>
      </c>
      <c r="J15" s="8" t="s">
        <v>19</v>
      </c>
      <c r="K15" s="13">
        <v>0.19750000000000001</v>
      </c>
      <c r="L15" s="11">
        <f t="shared" si="0"/>
        <v>197.17563916666654</v>
      </c>
      <c r="M15" s="8" t="s">
        <v>100</v>
      </c>
    </row>
    <row r="16" spans="2:13" ht="19.5" customHeight="1" x14ac:dyDescent="0.2">
      <c r="B16" s="7">
        <v>7</v>
      </c>
      <c r="C16" s="7" t="s">
        <v>14</v>
      </c>
      <c r="D16" s="8" t="s">
        <v>114</v>
      </c>
      <c r="E16" s="8" t="s">
        <v>115</v>
      </c>
      <c r="F16" s="8">
        <v>1</v>
      </c>
      <c r="G16" s="8" t="s">
        <v>98</v>
      </c>
      <c r="H16" s="8" t="s">
        <v>99</v>
      </c>
      <c r="I16" s="11">
        <v>998.34166666666601</v>
      </c>
      <c r="J16" s="8" t="s">
        <v>19</v>
      </c>
      <c r="K16" s="13">
        <v>0.19750000000000001</v>
      </c>
      <c r="L16" s="11">
        <f t="shared" si="0"/>
        <v>197.17247916666653</v>
      </c>
      <c r="M16" s="8" t="s">
        <v>100</v>
      </c>
    </row>
    <row r="17" spans="2:16" ht="19.5" customHeight="1" x14ac:dyDescent="0.2">
      <c r="B17" s="7">
        <v>8</v>
      </c>
      <c r="C17" s="7" t="s">
        <v>14</v>
      </c>
      <c r="D17" s="8" t="s">
        <v>116</v>
      </c>
      <c r="E17" s="8" t="s">
        <v>117</v>
      </c>
      <c r="F17" s="8">
        <v>1</v>
      </c>
      <c r="G17" s="8" t="s">
        <v>98</v>
      </c>
      <c r="H17" s="8" t="s">
        <v>99</v>
      </c>
      <c r="I17" s="11">
        <v>998.32566666666605</v>
      </c>
      <c r="J17" s="8" t="s">
        <v>19</v>
      </c>
      <c r="K17" s="13">
        <v>0.19750000000000001</v>
      </c>
      <c r="L17" s="11">
        <f t="shared" si="0"/>
        <v>197.16931916666655</v>
      </c>
      <c r="M17" s="8" t="s">
        <v>100</v>
      </c>
    </row>
    <row r="18" spans="2:16" ht="19.5" customHeight="1" x14ac:dyDescent="0.2">
      <c r="B18" s="7">
        <v>9</v>
      </c>
      <c r="C18" s="7" t="s">
        <v>32</v>
      </c>
      <c r="D18" s="8" t="s">
        <v>33</v>
      </c>
      <c r="E18" s="8" t="s">
        <v>118</v>
      </c>
      <c r="F18" s="8">
        <v>1</v>
      </c>
      <c r="G18" s="8" t="s">
        <v>119</v>
      </c>
      <c r="H18" s="8" t="s">
        <v>120</v>
      </c>
      <c r="I18" s="11">
        <v>998.16566666666597</v>
      </c>
      <c r="J18" s="8" t="s">
        <v>19</v>
      </c>
      <c r="K18" s="13">
        <v>0.19750000000000001</v>
      </c>
      <c r="L18" s="11">
        <f t="shared" si="0"/>
        <v>197.13771916666653</v>
      </c>
      <c r="M18" s="8" t="s">
        <v>121</v>
      </c>
    </row>
    <row r="19" spans="2:16" ht="19.5" customHeight="1" x14ac:dyDescent="0.2">
      <c r="B19" s="7">
        <v>10</v>
      </c>
      <c r="C19" s="7" t="s">
        <v>32</v>
      </c>
      <c r="D19" s="8" t="s">
        <v>37</v>
      </c>
      <c r="E19" s="8" t="s">
        <v>122</v>
      </c>
      <c r="F19" s="8">
        <v>1</v>
      </c>
      <c r="G19" s="8" t="s">
        <v>119</v>
      </c>
      <c r="H19" s="8" t="s">
        <v>120</v>
      </c>
      <c r="I19" s="11">
        <v>998.16566666666597</v>
      </c>
      <c r="J19" s="8" t="s">
        <v>19</v>
      </c>
      <c r="K19" s="13">
        <v>0.19750000000000001</v>
      </c>
      <c r="L19" s="11">
        <f t="shared" si="0"/>
        <v>197.13771916666653</v>
      </c>
      <c r="M19" s="8" t="s">
        <v>121</v>
      </c>
    </row>
    <row r="20" spans="2:16" ht="19.5" customHeight="1" x14ac:dyDescent="0.2">
      <c r="B20" s="7">
        <v>11</v>
      </c>
      <c r="C20" s="7" t="s">
        <v>32</v>
      </c>
      <c r="D20" s="8" t="s">
        <v>40</v>
      </c>
      <c r="E20" s="8" t="s">
        <v>123</v>
      </c>
      <c r="F20" s="8">
        <v>1</v>
      </c>
      <c r="G20" s="8" t="s">
        <v>119</v>
      </c>
      <c r="H20" s="8" t="s">
        <v>120</v>
      </c>
      <c r="I20" s="11">
        <v>998.27766666666605</v>
      </c>
      <c r="J20" s="8" t="s">
        <v>19</v>
      </c>
      <c r="K20" s="13">
        <v>0.19750000000000001</v>
      </c>
      <c r="L20" s="11">
        <f t="shared" si="0"/>
        <v>197.15983916666656</v>
      </c>
      <c r="M20" s="8" t="s">
        <v>121</v>
      </c>
    </row>
    <row r="21" spans="2:16" ht="19.5" customHeight="1" x14ac:dyDescent="0.2">
      <c r="B21" s="7">
        <v>12</v>
      </c>
      <c r="C21" s="7" t="s">
        <v>32</v>
      </c>
      <c r="D21" s="8" t="s">
        <v>124</v>
      </c>
      <c r="E21" s="8" t="s">
        <v>125</v>
      </c>
      <c r="F21" s="8">
        <v>1</v>
      </c>
      <c r="G21" s="8" t="s">
        <v>119</v>
      </c>
      <c r="H21" s="8" t="s">
        <v>120</v>
      </c>
      <c r="I21" s="11">
        <v>998.26166666666597</v>
      </c>
      <c r="J21" s="8" t="s">
        <v>19</v>
      </c>
      <c r="K21" s="13">
        <v>0.19750000000000001</v>
      </c>
      <c r="L21" s="11">
        <f t="shared" si="0"/>
        <v>197.15667916666655</v>
      </c>
      <c r="M21" s="8" t="s">
        <v>121</v>
      </c>
      <c r="P21" s="17"/>
    </row>
    <row r="22" spans="2:16" ht="19.5" customHeight="1" x14ac:dyDescent="0.2">
      <c r="B22" s="7">
        <v>13</v>
      </c>
      <c r="C22" s="7" t="s">
        <v>32</v>
      </c>
      <c r="D22" s="8" t="s">
        <v>126</v>
      </c>
      <c r="E22" s="8" t="s">
        <v>127</v>
      </c>
      <c r="F22" s="8">
        <v>1</v>
      </c>
      <c r="G22" s="8" t="s">
        <v>119</v>
      </c>
      <c r="H22" s="8" t="s">
        <v>120</v>
      </c>
      <c r="I22" s="11">
        <v>998.24566666666601</v>
      </c>
      <c r="J22" s="8" t="s">
        <v>19</v>
      </c>
      <c r="K22" s="13">
        <v>0.19750000000000001</v>
      </c>
      <c r="L22" s="11">
        <f t="shared" si="0"/>
        <v>197.15351916666654</v>
      </c>
      <c r="M22" s="8" t="s">
        <v>121</v>
      </c>
    </row>
    <row r="23" spans="2:16" ht="19.5" customHeight="1" x14ac:dyDescent="0.2">
      <c r="B23" s="7">
        <v>14</v>
      </c>
      <c r="C23" s="7" t="s">
        <v>32</v>
      </c>
      <c r="D23" s="8" t="s">
        <v>128</v>
      </c>
      <c r="E23" s="8" t="s">
        <v>129</v>
      </c>
      <c r="F23" s="8">
        <v>1</v>
      </c>
      <c r="G23" s="8" t="s">
        <v>119</v>
      </c>
      <c r="H23" s="8" t="s">
        <v>120</v>
      </c>
      <c r="I23" s="11">
        <v>998.22966666666605</v>
      </c>
      <c r="J23" s="8" t="s">
        <v>19</v>
      </c>
      <c r="K23" s="13">
        <v>0.19750000000000001</v>
      </c>
      <c r="L23" s="11">
        <f t="shared" si="0"/>
        <v>197.15035916666656</v>
      </c>
      <c r="M23" s="8" t="s">
        <v>121</v>
      </c>
    </row>
    <row r="24" spans="2:16" ht="19.5" customHeight="1" x14ac:dyDescent="0.2">
      <c r="B24" s="7">
        <v>15</v>
      </c>
      <c r="C24" s="7" t="s">
        <v>32</v>
      </c>
      <c r="D24" s="8" t="s">
        <v>130</v>
      </c>
      <c r="E24" s="8" t="s">
        <v>131</v>
      </c>
      <c r="F24" s="8">
        <v>1</v>
      </c>
      <c r="G24" s="8" t="s">
        <v>119</v>
      </c>
      <c r="H24" s="8" t="s">
        <v>120</v>
      </c>
      <c r="I24" s="11">
        <v>998.21366666666597</v>
      </c>
      <c r="J24" s="8" t="s">
        <v>19</v>
      </c>
      <c r="K24" s="13">
        <v>0.19750000000000001</v>
      </c>
      <c r="L24" s="11">
        <f t="shared" si="0"/>
        <v>197.14719916666652</v>
      </c>
      <c r="M24" s="8" t="s">
        <v>121</v>
      </c>
    </row>
    <row r="25" spans="2:16" ht="19.5" customHeight="1" x14ac:dyDescent="0.2">
      <c r="B25" s="7">
        <v>16</v>
      </c>
      <c r="C25" s="7" t="s">
        <v>32</v>
      </c>
      <c r="D25" s="8" t="s">
        <v>132</v>
      </c>
      <c r="E25" s="8" t="s">
        <v>133</v>
      </c>
      <c r="F25" s="8">
        <v>1</v>
      </c>
      <c r="G25" s="8" t="s">
        <v>119</v>
      </c>
      <c r="H25" s="8" t="s">
        <v>120</v>
      </c>
      <c r="I25" s="11">
        <v>998.19766666666601</v>
      </c>
      <c r="J25" s="8" t="s">
        <v>19</v>
      </c>
      <c r="K25" s="13">
        <v>0.19750000000000001</v>
      </c>
      <c r="L25" s="11">
        <f t="shared" si="0"/>
        <v>197.14403916666654</v>
      </c>
      <c r="M25" s="8" t="s">
        <v>121</v>
      </c>
    </row>
    <row r="26" spans="2:16" ht="19.5" customHeight="1" x14ac:dyDescent="0.2">
      <c r="B26" s="7">
        <v>17</v>
      </c>
      <c r="C26" s="7" t="s">
        <v>32</v>
      </c>
      <c r="D26" s="8" t="s">
        <v>134</v>
      </c>
      <c r="E26" s="8" t="s">
        <v>135</v>
      </c>
      <c r="F26" s="8">
        <v>1</v>
      </c>
      <c r="G26" s="8" t="s">
        <v>119</v>
      </c>
      <c r="H26" s="8" t="s">
        <v>120</v>
      </c>
      <c r="I26" s="11">
        <v>998.18166666666605</v>
      </c>
      <c r="J26" s="8" t="s">
        <v>19</v>
      </c>
      <c r="K26" s="13">
        <v>0.19750000000000001</v>
      </c>
      <c r="L26" s="11">
        <f t="shared" si="0"/>
        <v>197.14087916666656</v>
      </c>
      <c r="M26" s="8" t="s">
        <v>121</v>
      </c>
    </row>
    <row r="27" spans="2:16" ht="19.5" customHeight="1" x14ac:dyDescent="0.2">
      <c r="B27" s="7">
        <v>18</v>
      </c>
      <c r="C27" s="8" t="s">
        <v>32</v>
      </c>
      <c r="D27" s="8" t="s">
        <v>136</v>
      </c>
      <c r="E27" s="8" t="s">
        <v>137</v>
      </c>
      <c r="F27" s="8">
        <v>1</v>
      </c>
      <c r="G27" s="8" t="s">
        <v>119</v>
      </c>
      <c r="H27" s="8" t="s">
        <v>120</v>
      </c>
      <c r="I27" s="11">
        <v>998.16566666666597</v>
      </c>
      <c r="J27" s="8" t="s">
        <v>19</v>
      </c>
      <c r="K27" s="13">
        <v>0.19750000000000001</v>
      </c>
      <c r="L27" s="11">
        <f t="shared" si="0"/>
        <v>197.13771916666653</v>
      </c>
      <c r="M27" s="8" t="s">
        <v>121</v>
      </c>
    </row>
    <row r="28" spans="2:16" ht="19.5" customHeight="1" x14ac:dyDescent="0.2">
      <c r="B28" s="7">
        <v>19</v>
      </c>
      <c r="C28" s="8" t="s">
        <v>32</v>
      </c>
      <c r="D28" s="8" t="s">
        <v>138</v>
      </c>
      <c r="E28" s="8" t="s">
        <v>139</v>
      </c>
      <c r="F28" s="8">
        <v>1</v>
      </c>
      <c r="G28" s="8" t="s">
        <v>119</v>
      </c>
      <c r="H28" s="8" t="s">
        <v>120</v>
      </c>
      <c r="I28" s="11">
        <v>998.14966666666601</v>
      </c>
      <c r="J28" s="8" t="s">
        <v>19</v>
      </c>
      <c r="K28" s="13">
        <v>0.19750000000000001</v>
      </c>
      <c r="L28" s="11">
        <f t="shared" si="0"/>
        <v>197.13455916666655</v>
      </c>
      <c r="M28" s="8" t="s">
        <v>121</v>
      </c>
    </row>
    <row r="29" spans="2:16" ht="19.5" customHeight="1" x14ac:dyDescent="0.2">
      <c r="B29" s="7">
        <v>20</v>
      </c>
      <c r="C29" s="8" t="s">
        <v>32</v>
      </c>
      <c r="D29" s="8" t="s">
        <v>140</v>
      </c>
      <c r="E29" s="8" t="s">
        <v>141</v>
      </c>
      <c r="F29" s="8">
        <v>1</v>
      </c>
      <c r="G29" s="8" t="s">
        <v>119</v>
      </c>
      <c r="H29" s="8" t="s">
        <v>120</v>
      </c>
      <c r="I29" s="11">
        <v>998.13366666666604</v>
      </c>
      <c r="J29" s="8" t="s">
        <v>19</v>
      </c>
      <c r="K29" s="13">
        <v>0.19750000000000001</v>
      </c>
      <c r="L29" s="11">
        <f t="shared" si="0"/>
        <v>197.13139916666654</v>
      </c>
      <c r="M29" s="8" t="s">
        <v>121</v>
      </c>
    </row>
    <row r="30" spans="2:16" ht="19.5" customHeight="1" x14ac:dyDescent="0.2">
      <c r="B30" s="7">
        <v>21</v>
      </c>
      <c r="C30" s="8" t="s">
        <v>55</v>
      </c>
      <c r="D30" s="8" t="s">
        <v>56</v>
      </c>
      <c r="E30" s="8" t="s">
        <v>142</v>
      </c>
      <c r="F30" s="8">
        <v>4</v>
      </c>
      <c r="G30" s="8" t="s">
        <v>143</v>
      </c>
      <c r="H30" s="8" t="s">
        <v>144</v>
      </c>
      <c r="I30" s="11">
        <v>3393.65446666666</v>
      </c>
      <c r="J30" s="8" t="s">
        <v>19</v>
      </c>
      <c r="K30" s="13">
        <f>L30/I30</f>
        <v>0.10688235294117647</v>
      </c>
      <c r="L30" s="11">
        <v>362.72177446666598</v>
      </c>
      <c r="M30" s="8" t="s">
        <v>145</v>
      </c>
    </row>
    <row r="31" spans="2:16" ht="19.5" customHeight="1" x14ac:dyDescent="0.2">
      <c r="B31" s="7">
        <v>22</v>
      </c>
      <c r="C31" s="8" t="s">
        <v>55</v>
      </c>
      <c r="D31" s="8" t="s">
        <v>55</v>
      </c>
      <c r="E31" s="8"/>
      <c r="F31" s="8">
        <v>0</v>
      </c>
      <c r="G31" s="8"/>
      <c r="H31" s="8"/>
      <c r="I31" s="11">
        <v>56.2667910573333</v>
      </c>
      <c r="J31" s="8" t="s">
        <v>146</v>
      </c>
      <c r="K31" s="13"/>
      <c r="L31" s="11"/>
      <c r="M31" s="8" t="s">
        <v>147</v>
      </c>
    </row>
    <row r="32" spans="2:16" ht="19.5" customHeight="1" x14ac:dyDescent="0.2">
      <c r="B32" s="7">
        <v>23</v>
      </c>
      <c r="C32" s="8" t="s">
        <v>55</v>
      </c>
      <c r="D32" s="8" t="s">
        <v>59</v>
      </c>
      <c r="E32" s="8" t="s">
        <v>148</v>
      </c>
      <c r="F32" s="8">
        <v>4</v>
      </c>
      <c r="G32" s="8" t="s">
        <v>143</v>
      </c>
      <c r="H32" s="8" t="s">
        <v>144</v>
      </c>
      <c r="I32" s="11">
        <v>3393.5</v>
      </c>
      <c r="J32" s="8" t="s">
        <v>19</v>
      </c>
      <c r="K32" s="13">
        <f>L32/I32</f>
        <v>0.10722616767349345</v>
      </c>
      <c r="L32" s="11">
        <v>363.87200000000001</v>
      </c>
      <c r="M32" s="8" t="s">
        <v>145</v>
      </c>
    </row>
    <row r="33" spans="2:13" ht="19.5" customHeight="1" x14ac:dyDescent="0.2">
      <c r="B33" s="7">
        <v>24</v>
      </c>
      <c r="C33" s="8" t="s">
        <v>55</v>
      </c>
      <c r="D33" s="8" t="s">
        <v>55</v>
      </c>
      <c r="E33" s="8"/>
      <c r="F33" s="8">
        <v>0</v>
      </c>
      <c r="G33" s="8"/>
      <c r="H33" s="8"/>
      <c r="I33" s="11">
        <v>56.264229999999998</v>
      </c>
      <c r="J33" s="8" t="s">
        <v>149</v>
      </c>
      <c r="K33" s="13"/>
      <c r="L33" s="11">
        <f>L19*0.41</f>
        <v>80.826464858333267</v>
      </c>
      <c r="M33" s="8" t="s">
        <v>147</v>
      </c>
    </row>
    <row r="34" spans="2:13" ht="19.5" customHeight="1" x14ac:dyDescent="0.2">
      <c r="B34" s="7">
        <v>25</v>
      </c>
      <c r="C34" s="8" t="s">
        <v>55</v>
      </c>
      <c r="D34" s="8" t="s">
        <v>62</v>
      </c>
      <c r="E34" s="8" t="s">
        <v>150</v>
      </c>
      <c r="F34" s="8">
        <v>4</v>
      </c>
      <c r="G34" s="8" t="s">
        <v>143</v>
      </c>
      <c r="H34" s="8" t="s">
        <v>144</v>
      </c>
      <c r="I34" s="11">
        <v>3389.67</v>
      </c>
      <c r="J34" s="8" t="s">
        <v>19</v>
      </c>
      <c r="K34" s="13">
        <f>L34/I34</f>
        <v>0.10700481167783295</v>
      </c>
      <c r="L34" s="11">
        <v>362.71100000000001</v>
      </c>
      <c r="M34" s="8" t="s">
        <v>145</v>
      </c>
    </row>
    <row r="35" spans="2:13" ht="19.5" customHeight="1" x14ac:dyDescent="0.2">
      <c r="B35" s="7">
        <v>26</v>
      </c>
      <c r="C35" s="8" t="s">
        <v>55</v>
      </c>
      <c r="D35" s="8" t="s">
        <v>55</v>
      </c>
      <c r="E35" s="8"/>
      <c r="F35" s="8">
        <v>0</v>
      </c>
      <c r="G35" s="8"/>
      <c r="H35" s="8"/>
      <c r="I35" s="11">
        <v>56.200728599999998</v>
      </c>
      <c r="J35" s="8" t="s">
        <v>146</v>
      </c>
      <c r="K35" s="13"/>
      <c r="L35" s="11"/>
      <c r="M35" s="8" t="s">
        <v>147</v>
      </c>
    </row>
    <row r="36" spans="2:13" ht="19.5" customHeight="1" x14ac:dyDescent="0.2">
      <c r="B36" s="7">
        <v>27</v>
      </c>
      <c r="C36" s="8" t="s">
        <v>55</v>
      </c>
      <c r="D36" s="8" t="s">
        <v>63</v>
      </c>
      <c r="E36" s="8" t="s">
        <v>151</v>
      </c>
      <c r="F36" s="8">
        <v>4</v>
      </c>
      <c r="G36" s="8" t="s">
        <v>143</v>
      </c>
      <c r="H36" s="8" t="s">
        <v>144</v>
      </c>
      <c r="I36" s="11">
        <v>3396.0239999999999</v>
      </c>
      <c r="J36" s="8" t="s">
        <v>19</v>
      </c>
      <c r="K36" s="13">
        <f>L36/I36</f>
        <v>0.10696832531218861</v>
      </c>
      <c r="L36" s="11">
        <v>363.267</v>
      </c>
      <c r="M36" s="8" t="s">
        <v>145</v>
      </c>
    </row>
    <row r="37" spans="2:13" ht="19.5" customHeight="1" x14ac:dyDescent="0.2">
      <c r="B37" s="7">
        <v>28</v>
      </c>
      <c r="C37" s="8" t="s">
        <v>55</v>
      </c>
      <c r="D37" s="8" t="s">
        <v>55</v>
      </c>
      <c r="E37" s="8"/>
      <c r="F37" s="8">
        <v>0</v>
      </c>
      <c r="G37" s="8"/>
      <c r="H37" s="8"/>
      <c r="I37" s="11">
        <v>56.30607792</v>
      </c>
      <c r="J37" s="8" t="s">
        <v>146</v>
      </c>
      <c r="K37" s="8"/>
      <c r="L37" s="8"/>
      <c r="M37" s="8" t="s">
        <v>147</v>
      </c>
    </row>
    <row r="38" spans="2:13" ht="19.5" customHeight="1" x14ac:dyDescent="0.2">
      <c r="B38" s="7">
        <v>29</v>
      </c>
      <c r="C38" s="8" t="s">
        <v>55</v>
      </c>
      <c r="D38" s="8" t="s">
        <v>65</v>
      </c>
      <c r="E38" s="8" t="s">
        <v>152</v>
      </c>
      <c r="F38" s="8">
        <v>4</v>
      </c>
      <c r="G38" s="8" t="s">
        <v>143</v>
      </c>
      <c r="H38" s="8" t="s">
        <v>144</v>
      </c>
      <c r="I38" s="11">
        <v>3393.65446666666</v>
      </c>
      <c r="J38" s="8" t="s">
        <v>19</v>
      </c>
      <c r="K38" s="13">
        <f>L38/I38</f>
        <v>0.10781592633954486</v>
      </c>
      <c r="L38" s="11">
        <v>365.89</v>
      </c>
      <c r="M38" s="8" t="s">
        <v>145</v>
      </c>
    </row>
    <row r="39" spans="2:13" ht="19.5" customHeight="1" x14ac:dyDescent="0.2">
      <c r="B39" s="7">
        <v>30</v>
      </c>
      <c r="C39" s="8" t="s">
        <v>55</v>
      </c>
      <c r="D39" s="8" t="s">
        <v>55</v>
      </c>
      <c r="E39" s="8"/>
      <c r="F39" s="8">
        <v>0</v>
      </c>
      <c r="G39" s="8"/>
      <c r="H39" s="8"/>
      <c r="I39" s="11">
        <v>56.2667910573333</v>
      </c>
      <c r="J39" s="8" t="s">
        <v>146</v>
      </c>
      <c r="K39" s="8"/>
      <c r="L39" s="8"/>
      <c r="M39" s="8" t="s">
        <v>147</v>
      </c>
    </row>
    <row r="40" spans="2:13" ht="19.5" customHeight="1" x14ac:dyDescent="0.2">
      <c r="B40" s="7">
        <v>31</v>
      </c>
      <c r="C40" s="8" t="s">
        <v>55</v>
      </c>
      <c r="D40" s="8" t="s">
        <v>68</v>
      </c>
      <c r="E40" s="8" t="s">
        <v>153</v>
      </c>
      <c r="F40" s="8">
        <v>4</v>
      </c>
      <c r="G40" s="8" t="s">
        <v>143</v>
      </c>
      <c r="H40" s="8" t="s">
        <v>144</v>
      </c>
      <c r="I40" s="11">
        <v>3393.5</v>
      </c>
      <c r="J40" s="8" t="s">
        <v>19</v>
      </c>
      <c r="K40" s="13">
        <f>L40/I40</f>
        <v>0.10791601591277443</v>
      </c>
      <c r="L40" s="11">
        <v>366.21300000000002</v>
      </c>
      <c r="M40" s="8" t="s">
        <v>145</v>
      </c>
    </row>
    <row r="41" spans="2:13" ht="19.5" customHeight="1" x14ac:dyDescent="0.2">
      <c r="B41" s="7">
        <v>32</v>
      </c>
      <c r="C41" s="8" t="s">
        <v>55</v>
      </c>
      <c r="D41" s="8" t="s">
        <v>55</v>
      </c>
      <c r="E41" s="8"/>
      <c r="F41" s="8">
        <v>0</v>
      </c>
      <c r="G41" s="8"/>
      <c r="H41" s="8"/>
      <c r="I41" s="11">
        <v>56.264229999999998</v>
      </c>
      <c r="J41" s="8" t="s">
        <v>146</v>
      </c>
      <c r="K41" s="8"/>
      <c r="L41" s="8"/>
      <c r="M41" s="8" t="s">
        <v>147</v>
      </c>
    </row>
    <row r="42" spans="2:13" ht="19.5" customHeight="1" x14ac:dyDescent="0.2">
      <c r="B42" s="7">
        <v>33</v>
      </c>
      <c r="C42" s="8" t="s">
        <v>31</v>
      </c>
      <c r="D42" s="8" t="s">
        <v>80</v>
      </c>
      <c r="E42" s="8" t="s">
        <v>154</v>
      </c>
      <c r="F42" s="8">
        <v>1</v>
      </c>
      <c r="G42" s="8" t="s">
        <v>155</v>
      </c>
      <c r="H42" s="8" t="s">
        <v>156</v>
      </c>
      <c r="I42" s="11">
        <v>1200.3320000000001</v>
      </c>
      <c r="J42" s="8" t="s">
        <v>19</v>
      </c>
      <c r="K42" s="13">
        <v>0.19750000000000001</v>
      </c>
      <c r="L42" s="11">
        <f>I42*K42</f>
        <v>237.06557000000004</v>
      </c>
      <c r="M42" s="8" t="s">
        <v>157</v>
      </c>
    </row>
    <row r="43" spans="2:13" ht="19.5" customHeight="1" x14ac:dyDescent="0.2">
      <c r="B43" s="7">
        <v>34</v>
      </c>
      <c r="C43" s="8" t="s">
        <v>31</v>
      </c>
      <c r="D43" s="8" t="s">
        <v>84</v>
      </c>
      <c r="E43" s="18" t="s">
        <v>158</v>
      </c>
      <c r="F43" s="8">
        <v>2</v>
      </c>
      <c r="G43" s="8" t="s">
        <v>155</v>
      </c>
      <c r="H43" s="8" t="s">
        <v>156</v>
      </c>
      <c r="I43" s="11">
        <v>1200.3</v>
      </c>
      <c r="J43" s="8" t="s">
        <v>19</v>
      </c>
      <c r="K43" s="13">
        <v>0.1225</v>
      </c>
      <c r="L43" s="11">
        <f>I43*K43</f>
        <v>147.03674999999998</v>
      </c>
      <c r="M43" s="8" t="s">
        <v>157</v>
      </c>
    </row>
    <row r="44" spans="2:13" ht="19.5" customHeight="1" x14ac:dyDescent="0.2">
      <c r="B44" s="7">
        <v>35</v>
      </c>
      <c r="C44" s="8" t="s">
        <v>31</v>
      </c>
      <c r="D44" s="8" t="s">
        <v>86</v>
      </c>
      <c r="E44" s="8" t="s">
        <v>159</v>
      </c>
      <c r="F44" s="8">
        <v>2</v>
      </c>
      <c r="G44" s="8" t="s">
        <v>155</v>
      </c>
      <c r="H44" s="8" t="s">
        <v>156</v>
      </c>
      <c r="I44" s="11">
        <v>1200.3399999999999</v>
      </c>
      <c r="J44" s="8" t="s">
        <v>19</v>
      </c>
      <c r="K44" s="13">
        <v>8.5500000000000007E-2</v>
      </c>
      <c r="L44" s="11">
        <f>I44*K44</f>
        <v>102.62907</v>
      </c>
      <c r="M44" s="8" t="s">
        <v>157</v>
      </c>
    </row>
    <row r="45" spans="2:13" ht="19.5" customHeight="1" x14ac:dyDescent="0.2">
      <c r="B45" s="7">
        <v>36</v>
      </c>
      <c r="C45" s="8" t="s">
        <v>31</v>
      </c>
      <c r="D45" s="8" t="s">
        <v>92</v>
      </c>
      <c r="E45" s="8" t="s">
        <v>160</v>
      </c>
      <c r="F45" s="8">
        <v>2</v>
      </c>
      <c r="G45" s="8" t="s">
        <v>41</v>
      </c>
      <c r="H45" s="8" t="s">
        <v>156</v>
      </c>
      <c r="I45" s="11">
        <v>1.008</v>
      </c>
      <c r="J45" s="8" t="s">
        <v>31</v>
      </c>
      <c r="K45" s="8"/>
      <c r="L45" s="11"/>
      <c r="M45" s="8" t="s">
        <v>161</v>
      </c>
    </row>
    <row r="46" spans="2:13" ht="16.5" customHeight="1" x14ac:dyDescent="0.2">
      <c r="B46" s="8"/>
      <c r="C46" s="8"/>
      <c r="D46" s="14"/>
      <c r="E46" s="14"/>
      <c r="F46" s="14"/>
      <c r="G46" s="8"/>
      <c r="H46" s="8"/>
      <c r="I46" s="11"/>
      <c r="J46" s="8"/>
      <c r="K46" s="8"/>
      <c r="L46" s="8"/>
      <c r="M46" s="8"/>
    </row>
    <row r="47" spans="2:13" ht="16.5" customHeight="1" x14ac:dyDescent="0.2">
      <c r="B47" s="8"/>
      <c r="C47" s="8"/>
      <c r="D47" s="14"/>
      <c r="E47" s="14"/>
      <c r="F47" s="14"/>
      <c r="G47" s="8"/>
      <c r="H47" s="8"/>
      <c r="I47" s="11"/>
      <c r="J47" s="8"/>
      <c r="K47" s="8"/>
      <c r="L47" s="8"/>
      <c r="M47" s="8"/>
    </row>
    <row r="48" spans="2:13" ht="16.5" customHeight="1" x14ac:dyDescent="0.2">
      <c r="B48" s="8"/>
      <c r="C48" s="8"/>
      <c r="D48" s="14"/>
      <c r="E48" s="14"/>
      <c r="F48" s="14"/>
      <c r="G48" s="8"/>
      <c r="H48" s="8"/>
      <c r="I48" s="11"/>
      <c r="J48" s="8"/>
      <c r="K48" s="8"/>
      <c r="L48" s="8"/>
      <c r="M48" s="8"/>
    </row>
    <row r="49" spans="2:13" ht="16.5" customHeight="1" x14ac:dyDescent="0.2">
      <c r="B49" s="8"/>
      <c r="C49" s="8"/>
      <c r="D49" s="14"/>
      <c r="E49" s="14"/>
      <c r="F49" s="14"/>
      <c r="G49" s="8"/>
      <c r="H49" s="8"/>
      <c r="I49" s="11"/>
      <c r="J49" s="8"/>
      <c r="K49" s="8"/>
      <c r="L49" s="8"/>
      <c r="M49" s="8"/>
    </row>
    <row r="50" spans="2:13" ht="16.5" customHeight="1" x14ac:dyDescent="0.2">
      <c r="B50" s="8"/>
      <c r="C50" s="8"/>
      <c r="D50" s="14"/>
      <c r="E50" s="14"/>
      <c r="F50" s="14"/>
      <c r="G50" s="8"/>
      <c r="H50" s="8"/>
      <c r="I50" s="11"/>
      <c r="J50" s="8"/>
      <c r="K50" s="8"/>
      <c r="L50" s="8"/>
      <c r="M50" s="8"/>
    </row>
    <row r="51" spans="2:13" ht="16.5" customHeight="1" x14ac:dyDescent="0.2">
      <c r="B51" s="8"/>
      <c r="C51" s="8"/>
      <c r="D51" s="14"/>
      <c r="E51" s="14"/>
      <c r="F51" s="14"/>
      <c r="G51" s="8"/>
      <c r="H51" s="8"/>
      <c r="I51" s="11"/>
      <c r="J51" s="8"/>
      <c r="K51" s="8"/>
      <c r="L51" s="8"/>
      <c r="M51" s="8"/>
    </row>
    <row r="52" spans="2:13" ht="16.5" customHeight="1" x14ac:dyDescent="0.2">
      <c r="B52" s="8"/>
      <c r="C52" s="8"/>
      <c r="D52" s="14"/>
      <c r="E52" s="14"/>
      <c r="F52" s="14"/>
      <c r="G52" s="8"/>
      <c r="H52" s="8"/>
      <c r="I52" s="11"/>
      <c r="J52" s="8"/>
      <c r="K52" s="8"/>
      <c r="L52" s="8"/>
      <c r="M52" s="8"/>
    </row>
    <row r="53" spans="2:13" ht="16.5" customHeight="1" x14ac:dyDescent="0.2">
      <c r="B53" s="8"/>
      <c r="C53" s="8"/>
      <c r="D53" s="14"/>
      <c r="E53" s="14"/>
      <c r="F53" s="14"/>
      <c r="G53" s="8"/>
      <c r="H53" s="8"/>
      <c r="I53" s="11"/>
      <c r="J53" s="8"/>
      <c r="K53" s="8"/>
      <c r="L53" s="8"/>
      <c r="M53" s="8"/>
    </row>
    <row r="54" spans="2:13" ht="16.5" customHeight="1" x14ac:dyDescent="0.2"/>
    <row r="55" spans="2:13" ht="16.5" customHeight="1" x14ac:dyDescent="0.2"/>
    <row r="56" spans="2:13" ht="16.5" customHeight="1" x14ac:dyDescent="0.2"/>
    <row r="57" spans="2:13" ht="16.5" customHeight="1" x14ac:dyDescent="0.2"/>
    <row r="58" spans="2:13" ht="16.5" customHeight="1" x14ac:dyDescent="0.2"/>
    <row r="59" spans="2:13" ht="16.5" customHeight="1" x14ac:dyDescent="0.2"/>
    <row r="60" spans="2:13" ht="16.5" customHeight="1" x14ac:dyDescent="0.2"/>
  </sheetData>
  <mergeCells count="4">
    <mergeCell ref="L1:M1"/>
    <mergeCell ref="B3:M3"/>
    <mergeCell ref="B4:M4"/>
    <mergeCell ref="B5:M5"/>
  </mergeCells>
  <pageMargins left="0.74791666666666701" right="0.35416666666666702" top="0.52986111111111101" bottom="0.39374999999999999" header="0.511811023622047" footer="0.511811023622047"/>
  <pageSetup paperSize="9" scale="7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PIIL RI-X 2024</vt:lpstr>
      <vt:lpstr>PIIL RI-Q 2024</vt:lpstr>
      <vt:lpstr>'PIIL RI-Q 2024'!Print_Area</vt:lpstr>
      <vt:lpstr>'PIIL RI-X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ABNPL</dc:creator>
  <dc:description/>
  <cp:lastModifiedBy>pc</cp:lastModifiedBy>
  <cp:revision>0</cp:revision>
  <cp:lastPrinted>2024-06-12T06:36:37Z</cp:lastPrinted>
  <dcterms:created xsi:type="dcterms:W3CDTF">2019-07-31T04:10:27Z</dcterms:created>
  <dcterms:modified xsi:type="dcterms:W3CDTF">2025-05-02T00:38:03Z</dcterms:modified>
  <dc:language>id-ID</dc:language>
</cp:coreProperties>
</file>